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425" activeTab="0"/>
  </bookViews>
  <sheets>
    <sheet name="Sayfa1" sheetId="1" r:id="rId1"/>
  </sheets>
  <definedNames>
    <definedName name="_xlnm.Print_Area" localSheetId="0">'Sayfa1'!$B$1:$G$59</definedName>
  </definedNames>
  <calcPr fullCalcOnLoad="1"/>
</workbook>
</file>

<file path=xl/sharedStrings.xml><?xml version="1.0" encoding="utf-8"?>
<sst xmlns="http://schemas.openxmlformats.org/spreadsheetml/2006/main" count="57" uniqueCount="57">
  <si>
    <t>İŞLETME GELİR TABLOSU</t>
  </si>
  <si>
    <t>SS.KASTAMONU KÖY KALKINMA VE DİĞER TARIMSAL AMAÇLI KOOP.BİRLİĞİ</t>
  </si>
  <si>
    <t>Önceki Dönem</t>
  </si>
  <si>
    <t>Cari Dönem</t>
  </si>
  <si>
    <t>A- BRÜT SATIŞLAR</t>
  </si>
  <si>
    <t>B-SATIS İNDİRİMLERİ(-)</t>
  </si>
  <si>
    <t>C- NET SATIŞLAR</t>
  </si>
  <si>
    <t>D- SATIŞLARIN MALİYETİ(-)</t>
  </si>
  <si>
    <t>BRÜT SATIŞ KARI veya ZARARI (-)</t>
  </si>
  <si>
    <t>E- FAALİYET GİDERLERİ(-)</t>
  </si>
  <si>
    <t>G- DİĞER FAAL. OLAĞAN GİD. VE ZARARL.(-)</t>
  </si>
  <si>
    <t>H- FİNANSMAN GİDERLERİ(-)</t>
  </si>
  <si>
    <t>İ- OLAĞAN DIŞI GELİR KÂRLAR</t>
  </si>
  <si>
    <t>YÜKÜMLÜLÜK KARŞILIKLARI(-)</t>
  </si>
  <si>
    <t>Önceki Dönem -1</t>
  </si>
  <si>
    <t xml:space="preserve">         1- Yurt İçi Satışlar</t>
  </si>
  <si>
    <t xml:space="preserve">         2- Yurt Dışı Satışlar</t>
  </si>
  <si>
    <t xml:space="preserve">          3-  Diğer Gelirler  </t>
  </si>
  <si>
    <t xml:space="preserve">          1- Satıştan İadeler(-)</t>
  </si>
  <si>
    <t xml:space="preserve">          2- Satış Iskontoları(-)  </t>
  </si>
  <si>
    <t xml:space="preserve">          3- Diğer İndirimler(-)</t>
  </si>
  <si>
    <t xml:space="preserve">           1- Satılan Mamuller Maliyeti(-)</t>
  </si>
  <si>
    <t xml:space="preserve">           2- Satılan Ticari Mallar Maliyeti(-)  </t>
  </si>
  <si>
    <t xml:space="preserve">           3- Satılan Hizmet Maliyeti(-)</t>
  </si>
  <si>
    <t xml:space="preserve">           4- Diğer Satışların Maliyeti(-)</t>
  </si>
  <si>
    <t xml:space="preserve">            1- Araştırma ve Geliştirme Giderleri(-)</t>
  </si>
  <si>
    <t xml:space="preserve">            3- Genel Yönetim Giderleri(-)</t>
  </si>
  <si>
    <t xml:space="preserve">            1- İştiraklerden Temettü Gelirleri</t>
  </si>
  <si>
    <t xml:space="preserve">            2-   Bağlı Ortaklıklardan Temettü Gelirleri</t>
  </si>
  <si>
    <t xml:space="preserve">            3- Faiz Gelirleri</t>
  </si>
  <si>
    <t xml:space="preserve">            4- Komisyon Gelirleri</t>
  </si>
  <si>
    <t xml:space="preserve">            5- Konusu Olmayan Karşılıklar</t>
  </si>
  <si>
    <t xml:space="preserve">            1- Reeskont ve Faiz Giderleri</t>
  </si>
  <si>
    <t xml:space="preserve">            2- Komisyon Giderleri </t>
  </si>
  <si>
    <t xml:space="preserve">            3- Karşılık Giderleri</t>
  </si>
  <si>
    <t xml:space="preserve">            4- Diğer Olağan Gider ve Zararlar</t>
  </si>
  <si>
    <t xml:space="preserve">             1- Kısa Vadeli Borçlanma Giderleri(-)</t>
  </si>
  <si>
    <t xml:space="preserve">             2- Uzun Vadeli Borçlanma Giderleri(-)</t>
  </si>
  <si>
    <t xml:space="preserve">            OLAĞAN KÂR VEYA ZARAR</t>
  </si>
  <si>
    <t xml:space="preserve">             1- Önceki Dönem Gelir ve Kârları </t>
  </si>
  <si>
    <t xml:space="preserve">             2- Diğer Olağandışı Gelir ve Kârlar </t>
  </si>
  <si>
    <t xml:space="preserve">             2- Önceki Dönem Gider ve Zararlar(-)   </t>
  </si>
  <si>
    <t xml:space="preserve">             3- Diğer Olağan Dışı Gider ve Zararlar(-)</t>
  </si>
  <si>
    <t xml:space="preserve">             DÖNEM KÂRI VEYA ZARARI</t>
  </si>
  <si>
    <t xml:space="preserve">              DÖNEM NET KÂRI VEYA ZARARI</t>
  </si>
  <si>
    <t xml:space="preserve">              DİP NOTLAR </t>
  </si>
  <si>
    <t xml:space="preserve">              1- ...................</t>
  </si>
  <si>
    <t xml:space="preserve"> J- OLAĞAN DIŞI GİDER VE ZARARLAR(-)  </t>
  </si>
  <si>
    <t xml:space="preserve">            6- Faal. İlgili Diğer Olağan Gelir ve Karlar</t>
  </si>
  <si>
    <t>F- DİĞER FAALİYETLERDEN OLAĞAN GELİR VE KARLAR</t>
  </si>
  <si>
    <t xml:space="preserve">            2- Pazarlama Satış ve Dağıtım Gider.(-)</t>
  </si>
  <si>
    <t xml:space="preserve">             1- Çalışmayan Kısım Gider ve Zarar.(-) </t>
  </si>
  <si>
    <t>NAFİZ ÇIKIRIK        CELAL ÇETİNKAYA          ŞEVKET YERLİ                          S.ÖZCAN ÖZDEMİR              EROL AKAR</t>
  </si>
  <si>
    <t>FAALİYET KARI VEYA ZARARI</t>
  </si>
  <si>
    <t xml:space="preserve">           7 - Reeskont Faiz Gelirleri</t>
  </si>
  <si>
    <t xml:space="preserve">K- DÖNEM KÂRI VERGİ VE DİĞER YASAL </t>
  </si>
  <si>
    <t xml:space="preserve">           ÜYE                                 ÜYE                                 ÜYE                                    BAŞKAN YARD.                BAŞKAN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</si>
</sst>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;[Red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Alignment="0" applyProtection="0"/>
    <xf numFmtId="0" fontId="15" fillId="1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80" fontId="22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18" fillId="0" borderId="10" xfId="0" applyNumberFormat="1" applyFont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80" fontId="19" fillId="0" borderId="10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180" fontId="22" fillId="0" borderId="0" xfId="0" applyNumberFormat="1" applyFont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9"/>
  <sheetViews>
    <sheetView tabSelected="1" view="pageBreakPreview" zoomScaleSheetLayoutView="100" zoomScalePageLayoutView="0" workbookViewId="0" topLeftCell="A1">
      <selection activeCell="M55" sqref="M55"/>
    </sheetView>
  </sheetViews>
  <sheetFormatPr defaultColWidth="9.140625" defaultRowHeight="12.75"/>
  <cols>
    <col min="1" max="1" width="7.57421875" style="7" customWidth="1"/>
    <col min="2" max="2" width="37.7109375" style="16" customWidth="1"/>
    <col min="3" max="3" width="0.2890625" style="7" customWidth="1"/>
    <col min="4" max="4" width="13.421875" style="7" customWidth="1"/>
    <col min="5" max="5" width="14.00390625" style="7" customWidth="1"/>
    <col min="6" max="6" width="13.00390625" style="7" customWidth="1"/>
    <col min="7" max="7" width="17.57421875" style="7" customWidth="1"/>
    <col min="8" max="16384" width="9.140625" style="7" customWidth="1"/>
  </cols>
  <sheetData>
    <row r="1" spans="2:7" s="1" customFormat="1" ht="20.25" customHeight="1">
      <c r="B1" s="36" t="s">
        <v>0</v>
      </c>
      <c r="C1" s="36"/>
      <c r="D1" s="36"/>
      <c r="E1" s="36"/>
      <c r="F1" s="36"/>
      <c r="G1" s="36"/>
    </row>
    <row r="2" spans="2:7" s="1" customFormat="1" ht="30" customHeight="1">
      <c r="B2" s="35" t="s">
        <v>1</v>
      </c>
      <c r="C2" s="35"/>
      <c r="D2" s="35"/>
      <c r="E2" s="35"/>
      <c r="F2" s="35"/>
      <c r="G2" s="35"/>
    </row>
    <row r="3" spans="2:7" s="3" customFormat="1" ht="12.75" customHeight="1">
      <c r="B3" s="10"/>
      <c r="C3" s="2" t="s">
        <v>14</v>
      </c>
      <c r="D3" s="34" t="s">
        <v>2</v>
      </c>
      <c r="E3" s="34"/>
      <c r="F3" s="37" t="s">
        <v>3</v>
      </c>
      <c r="G3" s="37"/>
    </row>
    <row r="4" spans="2:7" s="3" customFormat="1" ht="25.5" customHeight="1">
      <c r="B4" s="11"/>
      <c r="C4" s="2">
        <v>2007</v>
      </c>
      <c r="D4" s="39">
        <v>2016</v>
      </c>
      <c r="E4" s="39"/>
      <c r="F4" s="38">
        <v>2017</v>
      </c>
      <c r="G4" s="38"/>
    </row>
    <row r="5" spans="2:7" s="5" customFormat="1" ht="12.75" customHeight="1">
      <c r="B5" s="12" t="s">
        <v>4</v>
      </c>
      <c r="C5" s="4"/>
      <c r="D5" s="18"/>
      <c r="E5" s="17">
        <f>D6+D8</f>
        <v>23919996.99</v>
      </c>
      <c r="F5" s="18"/>
      <c r="G5" s="17">
        <f>F6+F8</f>
        <v>29717234.38</v>
      </c>
    </row>
    <row r="6" spans="2:7" s="5" customFormat="1" ht="12.75" customHeight="1">
      <c r="B6" s="13" t="s">
        <v>15</v>
      </c>
      <c r="C6" s="4">
        <v>4283589.3</v>
      </c>
      <c r="D6" s="18">
        <v>23222563.77</v>
      </c>
      <c r="E6" s="18"/>
      <c r="F6" s="18">
        <v>28912537.5</v>
      </c>
      <c r="G6" s="18"/>
    </row>
    <row r="7" spans="2:7" s="5" customFormat="1" ht="12.75" customHeight="1">
      <c r="B7" s="13" t="s">
        <v>16</v>
      </c>
      <c r="C7" s="4"/>
      <c r="D7" s="18"/>
      <c r="E7" s="18"/>
      <c r="F7" s="18"/>
      <c r="G7" s="18"/>
    </row>
    <row r="8" spans="2:7" s="5" customFormat="1" ht="12.75" customHeight="1">
      <c r="B8" s="13" t="s">
        <v>17</v>
      </c>
      <c r="C8" s="4">
        <v>17485.1</v>
      </c>
      <c r="D8" s="18">
        <v>697433.22</v>
      </c>
      <c r="E8" s="18"/>
      <c r="F8" s="18">
        <v>804696.88</v>
      </c>
      <c r="G8" s="18"/>
    </row>
    <row r="9" spans="2:7" s="1" customFormat="1" ht="12.75" customHeight="1">
      <c r="B9" s="12" t="s">
        <v>5</v>
      </c>
      <c r="C9" s="4"/>
      <c r="D9" s="18"/>
      <c r="E9" s="17">
        <f>D10</f>
        <v>479968.7</v>
      </c>
      <c r="F9" s="18"/>
      <c r="G9" s="29">
        <f>F10</f>
        <v>1714.35</v>
      </c>
    </row>
    <row r="10" spans="2:7" s="5" customFormat="1" ht="12.75" customHeight="1">
      <c r="B10" s="13" t="s">
        <v>18</v>
      </c>
      <c r="C10" s="4"/>
      <c r="D10" s="18">
        <v>479968.7</v>
      </c>
      <c r="E10" s="18"/>
      <c r="F10" s="18">
        <v>1714.35</v>
      </c>
      <c r="G10" s="18"/>
    </row>
    <row r="11" spans="2:7" s="5" customFormat="1" ht="12.75" customHeight="1">
      <c r="B11" s="13" t="s">
        <v>19</v>
      </c>
      <c r="C11" s="4"/>
      <c r="D11" s="18"/>
      <c r="E11" s="18"/>
      <c r="F11" s="18"/>
      <c r="G11" s="18"/>
    </row>
    <row r="12" spans="2:7" s="5" customFormat="1" ht="12.75" customHeight="1">
      <c r="B12" s="13" t="s">
        <v>20</v>
      </c>
      <c r="C12" s="4"/>
      <c r="D12" s="18"/>
      <c r="E12" s="18"/>
      <c r="F12" s="18"/>
      <c r="G12" s="18"/>
    </row>
    <row r="13" spans="2:7" s="5" customFormat="1" ht="23.25" customHeight="1">
      <c r="B13" s="12" t="s">
        <v>6</v>
      </c>
      <c r="C13" s="4"/>
      <c r="D13" s="18"/>
      <c r="E13" s="17">
        <f>E5-E9</f>
        <v>23440028.29</v>
      </c>
      <c r="F13" s="18"/>
      <c r="G13" s="17">
        <f>G5-G9</f>
        <v>29715520.029999997</v>
      </c>
    </row>
    <row r="14" spans="2:7" s="5" customFormat="1" ht="12.75" customHeight="1">
      <c r="B14" s="12" t="s">
        <v>7</v>
      </c>
      <c r="C14" s="4"/>
      <c r="D14" s="18"/>
      <c r="E14" s="17">
        <f>D15+D16+D17+D18</f>
        <v>20291151.41</v>
      </c>
      <c r="F14" s="26"/>
      <c r="G14" s="31">
        <f>F15+F16+F17</f>
        <v>25200966.3</v>
      </c>
    </row>
    <row r="15" spans="2:7" s="5" customFormat="1" ht="12.75" customHeight="1">
      <c r="B15" s="13" t="s">
        <v>21</v>
      </c>
      <c r="C15" s="4"/>
      <c r="D15" s="18">
        <v>216635.98</v>
      </c>
      <c r="E15" s="18"/>
      <c r="F15" s="30">
        <v>137835.93</v>
      </c>
      <c r="G15" s="26"/>
    </row>
    <row r="16" spans="2:7" s="5" customFormat="1" ht="12.75" customHeight="1">
      <c r="B16" s="13" t="s">
        <v>22</v>
      </c>
      <c r="C16" s="4">
        <v>4018683.36</v>
      </c>
      <c r="D16" s="18">
        <v>19809012.36</v>
      </c>
      <c r="E16" s="18"/>
      <c r="F16" s="30">
        <v>24787354</v>
      </c>
      <c r="G16" s="26"/>
    </row>
    <row r="17" spans="2:7" s="5" customFormat="1" ht="12.75" customHeight="1">
      <c r="B17" s="13" t="s">
        <v>23</v>
      </c>
      <c r="C17" s="4"/>
      <c r="D17" s="18">
        <v>229624.57</v>
      </c>
      <c r="E17" s="18"/>
      <c r="F17" s="30">
        <v>275776.37</v>
      </c>
      <c r="G17" s="26"/>
    </row>
    <row r="18" spans="2:7" s="5" customFormat="1" ht="12.75" customHeight="1">
      <c r="B18" s="13" t="s">
        <v>24</v>
      </c>
      <c r="C18" s="4">
        <v>62852.7</v>
      </c>
      <c r="D18" s="18">
        <v>35878.5</v>
      </c>
      <c r="E18" s="18"/>
      <c r="F18" s="27"/>
      <c r="G18" s="26"/>
    </row>
    <row r="19" spans="2:7" s="5" customFormat="1" ht="22.5" customHeight="1">
      <c r="B19" s="12" t="s">
        <v>8</v>
      </c>
      <c r="C19" s="4"/>
      <c r="D19" s="18"/>
      <c r="E19" s="17">
        <f>E13-E14</f>
        <v>3148876.879999999</v>
      </c>
      <c r="F19" s="18"/>
      <c r="G19" s="17">
        <f>G13-G14</f>
        <v>4514553.729999997</v>
      </c>
    </row>
    <row r="20" spans="2:7" s="5" customFormat="1" ht="18" customHeight="1">
      <c r="B20" s="12" t="s">
        <v>9</v>
      </c>
      <c r="C20" s="4"/>
      <c r="D20" s="18"/>
      <c r="E20" s="17">
        <f>D23+D22</f>
        <v>3231038.65</v>
      </c>
      <c r="F20" s="26"/>
      <c r="G20" s="31">
        <f>F22+F23</f>
        <v>4115992.34</v>
      </c>
    </row>
    <row r="21" spans="2:7" s="5" customFormat="1" ht="17.25" customHeight="1">
      <c r="B21" s="13" t="s">
        <v>25</v>
      </c>
      <c r="C21" s="4"/>
      <c r="D21" s="20"/>
      <c r="E21" s="18"/>
      <c r="F21" s="26"/>
      <c r="G21" s="26"/>
    </row>
    <row r="22" spans="2:7" s="5" customFormat="1" ht="18.75" customHeight="1">
      <c r="B22" s="13" t="s">
        <v>50</v>
      </c>
      <c r="C22" s="4"/>
      <c r="D22" s="18">
        <v>1932826.72</v>
      </c>
      <c r="E22" s="18"/>
      <c r="F22" s="27">
        <v>2606093.82</v>
      </c>
      <c r="G22" s="26"/>
    </row>
    <row r="23" spans="2:7" s="5" customFormat="1" ht="15.75" customHeight="1">
      <c r="B23" s="13" t="s">
        <v>26</v>
      </c>
      <c r="C23" s="4">
        <v>380370.62</v>
      </c>
      <c r="D23" s="18">
        <v>1298211.93</v>
      </c>
      <c r="E23" s="18"/>
      <c r="F23" s="27">
        <v>1509898.52</v>
      </c>
      <c r="G23" s="26"/>
    </row>
    <row r="24" spans="2:7" s="5" customFormat="1" ht="15.75" customHeight="1">
      <c r="B24" s="25" t="s">
        <v>53</v>
      </c>
      <c r="C24" s="4"/>
      <c r="D24" s="18"/>
      <c r="E24" s="24"/>
      <c r="F24" s="24"/>
      <c r="G24" s="17">
        <f>G19-G20</f>
        <v>398561.38999999687</v>
      </c>
    </row>
    <row r="25" spans="2:7" s="5" customFormat="1" ht="12.75" customHeight="1">
      <c r="B25" s="40" t="s">
        <v>49</v>
      </c>
      <c r="C25" s="4"/>
      <c r="D25" s="18"/>
      <c r="E25" s="17">
        <f>D32+D29</f>
        <v>677939.29</v>
      </c>
      <c r="F25" s="28"/>
      <c r="G25" s="31">
        <f>F29+F32</f>
        <v>475281.14999999997</v>
      </c>
    </row>
    <row r="26" spans="2:7" s="5" customFormat="1" ht="12.75" customHeight="1">
      <c r="B26" s="41"/>
      <c r="C26" s="4"/>
      <c r="D26" s="18"/>
      <c r="E26" s="18"/>
      <c r="F26" s="28"/>
      <c r="G26" s="26"/>
    </row>
    <row r="27" spans="2:7" s="5" customFormat="1" ht="12.75" customHeight="1">
      <c r="B27" s="13" t="s">
        <v>27</v>
      </c>
      <c r="C27" s="4"/>
      <c r="D27" s="18"/>
      <c r="E27" s="18"/>
      <c r="F27" s="28"/>
      <c r="G27" s="26"/>
    </row>
    <row r="28" spans="2:7" s="5" customFormat="1" ht="12.75" customHeight="1">
      <c r="B28" s="14" t="s">
        <v>28</v>
      </c>
      <c r="C28" s="4"/>
      <c r="D28" s="18"/>
      <c r="E28" s="18"/>
      <c r="F28" s="28"/>
      <c r="G28" s="26"/>
    </row>
    <row r="29" spans="2:7" s="5" customFormat="1" ht="12.75" customHeight="1">
      <c r="B29" s="13" t="s">
        <v>29</v>
      </c>
      <c r="C29" s="4">
        <v>320.11</v>
      </c>
      <c r="D29" s="18">
        <v>34256.78</v>
      </c>
      <c r="E29" s="18"/>
      <c r="F29" s="28">
        <v>54917.42</v>
      </c>
      <c r="G29" s="26"/>
    </row>
    <row r="30" spans="2:7" s="5" customFormat="1" ht="12.75" customHeight="1">
      <c r="B30" s="13" t="s">
        <v>30</v>
      </c>
      <c r="C30" s="4"/>
      <c r="D30" s="18"/>
      <c r="E30" s="18"/>
      <c r="F30" s="28"/>
      <c r="G30" s="26"/>
    </row>
    <row r="31" spans="2:7" s="5" customFormat="1" ht="12.75" customHeight="1">
      <c r="B31" s="13" t="s">
        <v>31</v>
      </c>
      <c r="C31" s="4"/>
      <c r="D31" s="18"/>
      <c r="E31" s="18"/>
      <c r="F31" s="28"/>
      <c r="G31" s="26"/>
    </row>
    <row r="32" spans="2:7" s="5" customFormat="1" ht="17.25" customHeight="1">
      <c r="B32" s="13" t="s">
        <v>48</v>
      </c>
      <c r="C32" s="4">
        <v>287172.38</v>
      </c>
      <c r="D32" s="18">
        <v>643682.51</v>
      </c>
      <c r="E32" s="18"/>
      <c r="F32" s="28">
        <v>420363.73</v>
      </c>
      <c r="G32" s="26"/>
    </row>
    <row r="33" spans="2:7" s="5" customFormat="1" ht="17.25" customHeight="1">
      <c r="B33" s="13" t="s">
        <v>54</v>
      </c>
      <c r="C33" s="4"/>
      <c r="D33" s="18"/>
      <c r="E33" s="18"/>
      <c r="F33" s="28"/>
      <c r="G33" s="18"/>
    </row>
    <row r="34" spans="2:7" s="5" customFormat="1" ht="12.75" customHeight="1">
      <c r="B34" s="12" t="s">
        <v>10</v>
      </c>
      <c r="C34" s="4"/>
      <c r="D34" s="18"/>
      <c r="E34" s="17">
        <f>D35+D38</f>
        <v>24090.73</v>
      </c>
      <c r="F34" s="26"/>
      <c r="G34" s="26"/>
    </row>
    <row r="35" spans="2:7" s="5" customFormat="1" ht="12.75" customHeight="1">
      <c r="B35" s="13" t="s">
        <v>32</v>
      </c>
      <c r="C35" s="4"/>
      <c r="D35" s="18">
        <v>6320.37</v>
      </c>
      <c r="E35" s="18"/>
      <c r="F35" s="26"/>
      <c r="G35" s="26"/>
    </row>
    <row r="36" spans="2:7" s="5" customFormat="1" ht="12.75" customHeight="1">
      <c r="B36" s="13" t="s">
        <v>33</v>
      </c>
      <c r="C36" s="4"/>
      <c r="D36" s="18"/>
      <c r="E36" s="18"/>
      <c r="F36" s="26"/>
      <c r="G36" s="26"/>
    </row>
    <row r="37" spans="2:7" s="5" customFormat="1" ht="12.75" customHeight="1">
      <c r="B37" s="13" t="s">
        <v>34</v>
      </c>
      <c r="C37" s="4"/>
      <c r="D37" s="18"/>
      <c r="E37" s="18"/>
      <c r="F37" s="26"/>
      <c r="G37" s="26"/>
    </row>
    <row r="38" spans="2:7" s="5" customFormat="1" ht="12.75" customHeight="1">
      <c r="B38" s="13" t="s">
        <v>35</v>
      </c>
      <c r="C38" s="4">
        <v>36.44</v>
      </c>
      <c r="D38" s="18">
        <v>17770.36</v>
      </c>
      <c r="E38" s="18"/>
      <c r="F38" s="26"/>
      <c r="G38" s="26"/>
    </row>
    <row r="39" spans="2:7" s="5" customFormat="1" ht="12.75" customHeight="1">
      <c r="B39" s="12" t="s">
        <v>11</v>
      </c>
      <c r="C39" s="4"/>
      <c r="D39" s="18"/>
      <c r="E39" s="17"/>
      <c r="F39" s="18"/>
      <c r="G39" s="17"/>
    </row>
    <row r="40" spans="2:7" s="5" customFormat="1" ht="12.75" customHeight="1">
      <c r="B40" s="13" t="s">
        <v>36</v>
      </c>
      <c r="C40" s="4">
        <v>4642.56</v>
      </c>
      <c r="D40" s="18"/>
      <c r="E40" s="18"/>
      <c r="F40" s="18"/>
      <c r="G40" s="18"/>
    </row>
    <row r="41" spans="2:7" s="5" customFormat="1" ht="12.75" customHeight="1">
      <c r="B41" s="13" t="s">
        <v>37</v>
      </c>
      <c r="C41" s="4"/>
      <c r="D41" s="18"/>
      <c r="E41" s="18"/>
      <c r="F41" s="18"/>
      <c r="G41" s="18"/>
    </row>
    <row r="42" spans="2:7" s="5" customFormat="1" ht="12.75" customHeight="1">
      <c r="B42" s="13" t="s">
        <v>38</v>
      </c>
      <c r="C42" s="4"/>
      <c r="D42" s="18"/>
      <c r="E42" s="17">
        <v>571686.79</v>
      </c>
      <c r="F42" s="18"/>
      <c r="G42" s="29">
        <f>G24+G25</f>
        <v>873842.5399999968</v>
      </c>
    </row>
    <row r="43" spans="2:7" s="5" customFormat="1" ht="12.75" customHeight="1">
      <c r="B43" s="12" t="s">
        <v>12</v>
      </c>
      <c r="C43" s="4"/>
      <c r="D43" s="18"/>
      <c r="E43" s="18"/>
      <c r="F43" s="18"/>
      <c r="G43" s="17">
        <f>F45</f>
        <v>17016.39</v>
      </c>
    </row>
    <row r="44" spans="2:7" s="5" customFormat="1" ht="12.75" customHeight="1">
      <c r="B44" s="13" t="s">
        <v>39</v>
      </c>
      <c r="C44" s="4"/>
      <c r="D44" s="18"/>
      <c r="E44" s="18"/>
      <c r="F44" s="18"/>
      <c r="G44" s="18"/>
    </row>
    <row r="45" spans="2:6" s="5" customFormat="1" ht="12.75" customHeight="1">
      <c r="B45" s="13" t="s">
        <v>40</v>
      </c>
      <c r="C45" s="4"/>
      <c r="D45" s="18"/>
      <c r="E45" s="18"/>
      <c r="F45" s="18">
        <v>17016.39</v>
      </c>
    </row>
    <row r="46" spans="2:7" s="5" customFormat="1" ht="22.5" customHeight="1">
      <c r="B46" s="12" t="s">
        <v>47</v>
      </c>
      <c r="C46" s="4"/>
      <c r="D46" s="18"/>
      <c r="E46" s="17"/>
      <c r="F46" s="18"/>
      <c r="G46" s="21">
        <f>F49</f>
        <v>68770.25</v>
      </c>
    </row>
    <row r="47" spans="2:7" s="5" customFormat="1" ht="25.5" customHeight="1">
      <c r="B47" s="13" t="s">
        <v>51</v>
      </c>
      <c r="C47" s="4"/>
      <c r="D47" s="18"/>
      <c r="E47" s="18"/>
      <c r="F47" s="18"/>
      <c r="G47" s="18"/>
    </row>
    <row r="48" spans="2:7" s="5" customFormat="1" ht="12.75" customHeight="1">
      <c r="B48" s="13" t="s">
        <v>41</v>
      </c>
      <c r="C48" s="4"/>
      <c r="D48" s="18"/>
      <c r="E48" s="18"/>
      <c r="F48" s="18"/>
      <c r="G48" s="18"/>
    </row>
    <row r="49" spans="2:6" s="5" customFormat="1" ht="12.75" customHeight="1">
      <c r="B49" s="13" t="s">
        <v>42</v>
      </c>
      <c r="C49" s="4"/>
      <c r="D49" s="18"/>
      <c r="E49" s="18"/>
      <c r="F49" s="18">
        <v>68770.25</v>
      </c>
    </row>
    <row r="50" spans="2:7" s="5" customFormat="1" ht="12.75" customHeight="1">
      <c r="B50" s="13" t="s">
        <v>43</v>
      </c>
      <c r="C50" s="4"/>
      <c r="D50" s="17">
        <f>E42</f>
        <v>571686.79</v>
      </c>
      <c r="E50" s="17"/>
      <c r="F50" s="18"/>
      <c r="G50" s="17">
        <f>G42+G43-G46</f>
        <v>822088.6799999968</v>
      </c>
    </row>
    <row r="51" spans="2:7" s="5" customFormat="1" ht="12.75" customHeight="1">
      <c r="B51" s="12" t="s">
        <v>55</v>
      </c>
      <c r="C51" s="4"/>
      <c r="E51" s="24"/>
      <c r="F51" s="18"/>
      <c r="G51" s="26"/>
    </row>
    <row r="52" spans="2:7" s="5" customFormat="1" ht="12.75" customHeight="1">
      <c r="B52" s="12" t="s">
        <v>13</v>
      </c>
      <c r="C52" s="4"/>
      <c r="D52" s="17">
        <v>39266.04</v>
      </c>
      <c r="E52" s="18"/>
      <c r="G52" s="31">
        <v>65897.58</v>
      </c>
    </row>
    <row r="53" spans="2:7" s="5" customFormat="1" ht="12.75" customHeight="1">
      <c r="B53" s="13" t="s">
        <v>44</v>
      </c>
      <c r="C53" s="4"/>
      <c r="D53" s="17">
        <f>D50-D52</f>
        <v>532420.75</v>
      </c>
      <c r="E53" s="17"/>
      <c r="F53" s="18"/>
      <c r="G53" s="31">
        <f>G50-G52</f>
        <v>756191.0999999968</v>
      </c>
    </row>
    <row r="54" spans="2:7" s="5" customFormat="1" ht="12.75" customHeight="1">
      <c r="B54" s="13" t="s">
        <v>45</v>
      </c>
      <c r="C54" s="4"/>
      <c r="D54" s="18"/>
      <c r="E54" s="18"/>
      <c r="F54" s="18"/>
      <c r="G54" s="28"/>
    </row>
    <row r="55" spans="2:7" ht="12.75" customHeight="1">
      <c r="B55" s="13" t="s">
        <v>46</v>
      </c>
      <c r="C55" s="6"/>
      <c r="D55" s="19"/>
      <c r="E55" s="19"/>
      <c r="F55" s="19"/>
      <c r="G55" s="32"/>
    </row>
    <row r="56" spans="2:7" ht="12.75" customHeight="1">
      <c r="B56" s="22"/>
      <c r="C56" s="23"/>
      <c r="D56" s="23"/>
      <c r="E56" s="23"/>
      <c r="F56" s="23"/>
      <c r="G56" s="23"/>
    </row>
    <row r="57" spans="2:7" s="8" customFormat="1" ht="15.75" customHeight="1">
      <c r="B57" s="33" t="s">
        <v>52</v>
      </c>
      <c r="C57" s="33"/>
      <c r="D57" s="33"/>
      <c r="E57" s="33"/>
      <c r="F57" s="33"/>
      <c r="G57" s="33"/>
    </row>
    <row r="58" spans="2:7" s="8" customFormat="1" ht="12.75" customHeight="1">
      <c r="B58" s="33" t="s">
        <v>56</v>
      </c>
      <c r="C58" s="33"/>
      <c r="D58" s="33"/>
      <c r="E58" s="33"/>
      <c r="F58" s="33"/>
      <c r="G58" s="33"/>
    </row>
    <row r="59" spans="2:3" ht="12.75" customHeight="1">
      <c r="B59" s="15"/>
      <c r="C59" s="9"/>
    </row>
  </sheetData>
  <sheetProtection/>
  <mergeCells count="9">
    <mergeCell ref="B58:G58"/>
    <mergeCell ref="D3:E3"/>
    <mergeCell ref="B2:G2"/>
    <mergeCell ref="B1:G1"/>
    <mergeCell ref="F3:G3"/>
    <mergeCell ref="F4:G4"/>
    <mergeCell ref="D4:E4"/>
    <mergeCell ref="B57:G57"/>
    <mergeCell ref="B25:B26"/>
  </mergeCells>
  <printOptions/>
  <pageMargins left="1.1023622047244095" right="0" top="0.2755905511811024" bottom="0.31496062992125984" header="0.6692913385826772" footer="0.472440944881889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Kullanıcısı</cp:lastModifiedBy>
  <cp:lastPrinted>2018-02-13T15:12:29Z</cp:lastPrinted>
  <dcterms:created xsi:type="dcterms:W3CDTF">2010-05-28T13:17:49Z</dcterms:created>
  <dcterms:modified xsi:type="dcterms:W3CDTF">2018-02-13T15:12:56Z</dcterms:modified>
  <cp:category/>
  <cp:version/>
  <cp:contentType/>
  <cp:contentStatus/>
</cp:coreProperties>
</file>