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425" activeTab="0"/>
  </bookViews>
  <sheets>
    <sheet name="Sayfa1" sheetId="1" r:id="rId1"/>
  </sheets>
  <definedNames>
    <definedName name="_xlnm.Print_Area" localSheetId="0">'Sayfa1'!$B$1:$G$57</definedName>
  </definedNames>
  <calcPr fullCalcOnLoad="1"/>
</workbook>
</file>

<file path=xl/sharedStrings.xml><?xml version="1.0" encoding="utf-8"?>
<sst xmlns="http://schemas.openxmlformats.org/spreadsheetml/2006/main" count="56" uniqueCount="56">
  <si>
    <t>İŞLETME GELİR TABLOSU</t>
  </si>
  <si>
    <t>SS.KASTAMONU KÖY KALKINMA VE DİĞER TARIMSAL AMAÇLI KOOP.BİRLİĞİ</t>
  </si>
  <si>
    <t>Önceki Dönem</t>
  </si>
  <si>
    <t>Cari Dönem</t>
  </si>
  <si>
    <t>A- BRÜT SATIŞLAR</t>
  </si>
  <si>
    <t>B-SATIS İNDİRİMLERİ(-)</t>
  </si>
  <si>
    <t>C- NET SATIŞLAR</t>
  </si>
  <si>
    <t>D- SATIŞLARIN MALİYETİ(-)</t>
  </si>
  <si>
    <t>BRÜT SATIŞ KARI veya ZARARI (-)</t>
  </si>
  <si>
    <t>E- FAALİYET GİDERLERİ(-)</t>
  </si>
  <si>
    <t>G- DİĞER FAAL. OLAĞAN GİD. VE ZARARL.(-)</t>
  </si>
  <si>
    <t>H- FİNANSMAN GİDERLERİ(-)</t>
  </si>
  <si>
    <t>İ- OLAĞAN DIŞI GELİR KÂRLAR</t>
  </si>
  <si>
    <t xml:space="preserve">K- DÖNEM KÂRI VEYA DİĞER YASAL </t>
  </si>
  <si>
    <t>YÜKÜMLÜLÜK KARŞILIKLARI(-)</t>
  </si>
  <si>
    <t>Önceki Dönem -1</t>
  </si>
  <si>
    <t xml:space="preserve">         1- Yurt İçi Satışlar</t>
  </si>
  <si>
    <t xml:space="preserve">         2- Yurt Dışı Satışlar</t>
  </si>
  <si>
    <t xml:space="preserve">          3-  Diğer Gelirler  </t>
  </si>
  <si>
    <t xml:space="preserve">          1- Satıştan İadeler(-)</t>
  </si>
  <si>
    <t xml:space="preserve">          2- Satış Iskontoları(-)  </t>
  </si>
  <si>
    <t xml:space="preserve">          3- Diğer İndirimler(-)</t>
  </si>
  <si>
    <t xml:space="preserve">           1- Satılan Mamuller Maliyeti(-)</t>
  </si>
  <si>
    <t xml:space="preserve">           2- Satılan Ticari Mallar Maliyeti(-)  </t>
  </si>
  <si>
    <t xml:space="preserve">           3- Satılan Hizmet Maliyeti(-)</t>
  </si>
  <si>
    <t xml:space="preserve">           4- Diğer Satışların Maliyeti(-)</t>
  </si>
  <si>
    <t xml:space="preserve">            1- Araştırma ve Geliştirme Giderleri(-)</t>
  </si>
  <si>
    <t xml:space="preserve">            3- Genel Yönetim Giderleri(-)</t>
  </si>
  <si>
    <t xml:space="preserve">            1- İştiraklerden Temettü Gelirleri</t>
  </si>
  <si>
    <t xml:space="preserve">            2-   Bağlı Ortaklıklardan Temettü Gelirleri</t>
  </si>
  <si>
    <t xml:space="preserve">            3- Faiz Gelirleri</t>
  </si>
  <si>
    <t xml:space="preserve">            4- Komisyon Gelirleri</t>
  </si>
  <si>
    <t xml:space="preserve">            5- Konusu Olmayan Karşılıklar</t>
  </si>
  <si>
    <t xml:space="preserve">            1- Reeskont ve Faiz Giderleri</t>
  </si>
  <si>
    <t xml:space="preserve">            2- Komisyon Giderleri </t>
  </si>
  <si>
    <t xml:space="preserve">            3- Karşılık Giderleri</t>
  </si>
  <si>
    <t xml:space="preserve">            4- Diğer Olağan Gider ve Zararlar</t>
  </si>
  <si>
    <t xml:space="preserve">             1- Kısa Vadeli Borçlanma Giderleri(-)</t>
  </si>
  <si>
    <t xml:space="preserve">             2- Uzun Vadeli Borçlanma Giderleri(-)</t>
  </si>
  <si>
    <t xml:space="preserve">            OLAĞAN KÂR VEYA ZARAR</t>
  </si>
  <si>
    <t xml:space="preserve">             1- Önceki Dönem Gelir ve Kârları </t>
  </si>
  <si>
    <t xml:space="preserve">             2- Diğer Olağandışı Gelir ve Kârlar </t>
  </si>
  <si>
    <t xml:space="preserve">             2- Önceki Dönem Gider ve Zararlar(-)   </t>
  </si>
  <si>
    <t xml:space="preserve">             3- Diğer Olağan Dışı Gider ve Zararlar(-)</t>
  </si>
  <si>
    <t xml:space="preserve">             DÖNEM KÂRI VEYA ZARARI</t>
  </si>
  <si>
    <t xml:space="preserve">              DÖNEM NET KÂRI VEYA ZARARI</t>
  </si>
  <si>
    <t xml:space="preserve">              DİP NOTLAR </t>
  </si>
  <si>
    <t xml:space="preserve">              1- ...................</t>
  </si>
  <si>
    <t xml:space="preserve"> J- OLAĞAN DIŞI GİDER VE ZARARLAR(-)  </t>
  </si>
  <si>
    <t xml:space="preserve">            6- Faal. İlgili Diğer Olağan Gelir ve Karlar</t>
  </si>
  <si>
    <t>F- DİĞER FAALİYETLERDEN OLAĞAN GELİR VE KARLAR</t>
  </si>
  <si>
    <t xml:space="preserve">            2- Pazarlama Satış ve Dağıtım Gider.(-)</t>
  </si>
  <si>
    <t xml:space="preserve">             1- Çalışmayan Kısım Gider ve Zarar.(-) </t>
  </si>
  <si>
    <t>7 - Reeskont Faiz Gelirleri</t>
  </si>
  <si>
    <t>NAFİZ ÇIKIRIK            CELAL ÇETİNKAYA             ŞEVKET YERLİ                       S.ÖZCAN ÖZDEMİR                EROL AKAR</t>
  </si>
  <si>
    <t xml:space="preserve">           ÜYE                                 ÜYE                                   ÜYE                                    BAŞKAN YARD.                    BAŞKAN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</si>
</sst>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9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Alignment="0" applyProtection="0"/>
    <xf numFmtId="0" fontId="15" fillId="1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80" fontId="23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19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18" fillId="0" borderId="10" xfId="0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8"/>
  <sheetViews>
    <sheetView tabSelected="1" view="pageBreakPreview" zoomScaleSheetLayoutView="100" zoomScalePageLayoutView="0" workbookViewId="0" topLeftCell="A1">
      <selection activeCell="B1" sqref="B1:G57"/>
    </sheetView>
  </sheetViews>
  <sheetFormatPr defaultColWidth="9.140625" defaultRowHeight="12.75"/>
  <cols>
    <col min="1" max="1" width="14.00390625" style="7" customWidth="1"/>
    <col min="2" max="2" width="37.7109375" style="16" customWidth="1"/>
    <col min="3" max="3" width="0.2890625" style="7" customWidth="1"/>
    <col min="4" max="4" width="13.421875" style="7" customWidth="1"/>
    <col min="5" max="5" width="14.00390625" style="7" customWidth="1"/>
    <col min="6" max="6" width="13.00390625" style="7" customWidth="1"/>
    <col min="7" max="7" width="17.57421875" style="7" customWidth="1"/>
    <col min="8" max="16384" width="9.140625" style="7" customWidth="1"/>
  </cols>
  <sheetData>
    <row r="1" spans="2:7" s="1" customFormat="1" ht="20.25" customHeight="1">
      <c r="B1" s="29" t="s">
        <v>0</v>
      </c>
      <c r="C1" s="29"/>
      <c r="D1" s="29"/>
      <c r="E1" s="29"/>
      <c r="F1" s="29"/>
      <c r="G1" s="29"/>
    </row>
    <row r="2" spans="2:7" s="1" customFormat="1" ht="30" customHeight="1">
      <c r="B2" s="28" t="s">
        <v>1</v>
      </c>
      <c r="C2" s="28"/>
      <c r="D2" s="28"/>
      <c r="E2" s="28"/>
      <c r="F2" s="28"/>
      <c r="G2" s="28"/>
    </row>
    <row r="3" spans="2:7" s="3" customFormat="1" ht="12.75" customHeight="1">
      <c r="B3" s="10"/>
      <c r="C3" s="2" t="s">
        <v>15</v>
      </c>
      <c r="D3" s="27" t="s">
        <v>2</v>
      </c>
      <c r="E3" s="27"/>
      <c r="F3" s="30" t="s">
        <v>3</v>
      </c>
      <c r="G3" s="30"/>
    </row>
    <row r="4" spans="2:7" s="3" customFormat="1" ht="25.5" customHeight="1">
      <c r="B4" s="11"/>
      <c r="C4" s="2">
        <v>2007</v>
      </c>
      <c r="D4" s="32">
        <v>2014</v>
      </c>
      <c r="E4" s="32"/>
      <c r="F4" s="31">
        <v>2015</v>
      </c>
      <c r="G4" s="31"/>
    </row>
    <row r="5" spans="2:7" s="5" customFormat="1" ht="12.75" customHeight="1">
      <c r="B5" s="12" t="s">
        <v>4</v>
      </c>
      <c r="C5" s="4"/>
      <c r="D5" s="18"/>
      <c r="E5" s="17">
        <f>D8+D6</f>
        <v>18057292.86</v>
      </c>
      <c r="F5" s="18"/>
      <c r="G5" s="17">
        <f>F8+F6</f>
        <v>21406841.08</v>
      </c>
    </row>
    <row r="6" spans="2:7" s="5" customFormat="1" ht="12.75" customHeight="1">
      <c r="B6" s="13" t="s">
        <v>16</v>
      </c>
      <c r="C6" s="4">
        <v>4283589.3</v>
      </c>
      <c r="D6" s="18">
        <v>17000247.39</v>
      </c>
      <c r="E6" s="18"/>
      <c r="F6" s="18">
        <v>20285739.54</v>
      </c>
      <c r="G6" s="18"/>
    </row>
    <row r="7" spans="2:7" s="5" customFormat="1" ht="12.75" customHeight="1">
      <c r="B7" s="13" t="s">
        <v>17</v>
      </c>
      <c r="C7" s="4"/>
      <c r="D7" s="18"/>
      <c r="E7" s="18"/>
      <c r="F7" s="18"/>
      <c r="G7" s="18"/>
    </row>
    <row r="8" spans="2:7" s="5" customFormat="1" ht="12.75" customHeight="1">
      <c r="B8" s="13" t="s">
        <v>18</v>
      </c>
      <c r="C8" s="4">
        <v>17485.1</v>
      </c>
      <c r="D8" s="18">
        <v>1057045.47</v>
      </c>
      <c r="E8" s="18"/>
      <c r="F8" s="18">
        <v>1121101.54</v>
      </c>
      <c r="G8" s="18"/>
    </row>
    <row r="9" spans="2:7" s="1" customFormat="1" ht="12.75" customHeight="1">
      <c r="B9" s="12" t="s">
        <v>5</v>
      </c>
      <c r="C9" s="4"/>
      <c r="D9" s="18"/>
      <c r="E9" s="19"/>
      <c r="F9" s="18"/>
      <c r="G9" s="19"/>
    </row>
    <row r="10" spans="2:7" s="5" customFormat="1" ht="12.75" customHeight="1">
      <c r="B10" s="13" t="s">
        <v>19</v>
      </c>
      <c r="C10" s="4"/>
      <c r="D10" s="18"/>
      <c r="E10" s="18"/>
      <c r="F10" s="18"/>
      <c r="G10" s="18"/>
    </row>
    <row r="11" spans="2:7" s="5" customFormat="1" ht="12.75" customHeight="1">
      <c r="B11" s="13" t="s">
        <v>20</v>
      </c>
      <c r="C11" s="4"/>
      <c r="D11" s="18"/>
      <c r="E11" s="18"/>
      <c r="F11" s="18"/>
      <c r="G11" s="18"/>
    </row>
    <row r="12" spans="2:7" s="5" customFormat="1" ht="12.75" customHeight="1">
      <c r="B12" s="13" t="s">
        <v>21</v>
      </c>
      <c r="C12" s="4"/>
      <c r="D12" s="18"/>
      <c r="E12" s="18"/>
      <c r="F12" s="18"/>
      <c r="G12" s="18"/>
    </row>
    <row r="13" spans="2:7" s="5" customFormat="1" ht="23.25" customHeight="1">
      <c r="B13" s="12" t="s">
        <v>6</v>
      </c>
      <c r="C13" s="4"/>
      <c r="D13" s="18"/>
      <c r="E13" s="17">
        <f>E5</f>
        <v>18057292.86</v>
      </c>
      <c r="F13" s="18"/>
      <c r="G13" s="17">
        <f>G5</f>
        <v>21406841.08</v>
      </c>
    </row>
    <row r="14" spans="2:7" s="5" customFormat="1" ht="12.75" customHeight="1">
      <c r="B14" s="12" t="s">
        <v>7</v>
      </c>
      <c r="C14" s="4"/>
      <c r="D14" s="18"/>
      <c r="E14" s="17">
        <f>D15+D16+D17+D18</f>
        <v>16540225.93</v>
      </c>
      <c r="F14" s="18"/>
      <c r="G14" s="17">
        <f>F15+F16+F17+F18</f>
        <v>19779100.68</v>
      </c>
    </row>
    <row r="15" spans="2:7" s="5" customFormat="1" ht="12.75" customHeight="1">
      <c r="B15" s="13" t="s">
        <v>22</v>
      </c>
      <c r="C15" s="4"/>
      <c r="D15" s="18">
        <v>190993.46</v>
      </c>
      <c r="E15" s="18"/>
      <c r="F15" s="18">
        <v>224277.09</v>
      </c>
      <c r="G15" s="18"/>
    </row>
    <row r="16" spans="2:7" s="5" customFormat="1" ht="12.75" customHeight="1">
      <c r="B16" s="13" t="s">
        <v>23</v>
      </c>
      <c r="C16" s="4">
        <v>4018683.36</v>
      </c>
      <c r="D16" s="18">
        <v>16066642.51</v>
      </c>
      <c r="E16" s="18"/>
      <c r="F16" s="18">
        <v>19331900.58</v>
      </c>
      <c r="G16" s="18"/>
    </row>
    <row r="17" spans="2:7" s="5" customFormat="1" ht="12.75" customHeight="1">
      <c r="B17" s="13" t="s">
        <v>24</v>
      </c>
      <c r="C17" s="4"/>
      <c r="D17" s="18">
        <v>159644.12</v>
      </c>
      <c r="E17" s="18"/>
      <c r="F17" s="18">
        <v>222923.01</v>
      </c>
      <c r="G17" s="18"/>
    </row>
    <row r="18" spans="2:7" s="5" customFormat="1" ht="12.75" customHeight="1">
      <c r="B18" s="13" t="s">
        <v>25</v>
      </c>
      <c r="C18" s="4">
        <v>62852.7</v>
      </c>
      <c r="D18" s="18">
        <v>122945.84</v>
      </c>
      <c r="E18" s="18"/>
      <c r="F18" s="18"/>
      <c r="G18" s="18"/>
    </row>
    <row r="19" spans="2:7" s="5" customFormat="1" ht="22.5" customHeight="1">
      <c r="B19" s="12" t="s">
        <v>8</v>
      </c>
      <c r="C19" s="4"/>
      <c r="D19" s="18"/>
      <c r="E19" s="17">
        <f>E13-E14</f>
        <v>1517066.9299999997</v>
      </c>
      <c r="F19" s="18"/>
      <c r="G19" s="17">
        <f>G13-G14</f>
        <v>1627740.3999999985</v>
      </c>
    </row>
    <row r="20" spans="2:7" s="5" customFormat="1" ht="18" customHeight="1">
      <c r="B20" s="12" t="s">
        <v>9</v>
      </c>
      <c r="C20" s="4"/>
      <c r="D20" s="18"/>
      <c r="E20" s="17">
        <f>D21+D22+D23</f>
        <v>1852498.9</v>
      </c>
      <c r="F20" s="18"/>
      <c r="G20" s="17">
        <f>F21+F22+F23</f>
        <v>2059534.75</v>
      </c>
    </row>
    <row r="21" spans="2:7" s="5" customFormat="1" ht="17.25" customHeight="1">
      <c r="B21" s="13" t="s">
        <v>26</v>
      </c>
      <c r="C21" s="4"/>
      <c r="D21" s="21"/>
      <c r="E21" s="18"/>
      <c r="F21" s="21"/>
      <c r="G21" s="18"/>
    </row>
    <row r="22" spans="2:7" s="5" customFormat="1" ht="18.75" customHeight="1">
      <c r="B22" s="13" t="s">
        <v>51</v>
      </c>
      <c r="C22" s="4"/>
      <c r="D22" s="18">
        <v>831527.65</v>
      </c>
      <c r="E22" s="18"/>
      <c r="F22" s="18">
        <v>977934.92</v>
      </c>
      <c r="G22" s="18"/>
    </row>
    <row r="23" spans="2:7" s="5" customFormat="1" ht="15.75" customHeight="1">
      <c r="B23" s="13" t="s">
        <v>27</v>
      </c>
      <c r="C23" s="4">
        <v>380370.62</v>
      </c>
      <c r="D23" s="18">
        <v>1020971.25</v>
      </c>
      <c r="E23" s="18"/>
      <c r="F23" s="18">
        <v>1081599.83</v>
      </c>
      <c r="G23" s="18"/>
    </row>
    <row r="24" spans="2:7" s="5" customFormat="1" ht="12.75" customHeight="1">
      <c r="B24" s="33" t="s">
        <v>50</v>
      </c>
      <c r="C24" s="4"/>
      <c r="D24" s="18"/>
      <c r="E24" s="17">
        <f>D28+D31</f>
        <v>703156.33</v>
      </c>
      <c r="F24" s="18"/>
      <c r="G24" s="17">
        <f>F28+F31+F32</f>
        <v>752515.5700000001</v>
      </c>
    </row>
    <row r="25" spans="2:7" s="5" customFormat="1" ht="12.75" customHeight="1">
      <c r="B25" s="34"/>
      <c r="C25" s="4"/>
      <c r="D25" s="18"/>
      <c r="E25" s="18"/>
      <c r="F25" s="18"/>
      <c r="G25" s="18"/>
    </row>
    <row r="26" spans="2:7" s="5" customFormat="1" ht="12.75" customHeight="1">
      <c r="B26" s="13" t="s">
        <v>28</v>
      </c>
      <c r="C26" s="4"/>
      <c r="D26" s="18"/>
      <c r="E26" s="18"/>
      <c r="F26" s="18"/>
      <c r="G26" s="18"/>
    </row>
    <row r="27" spans="2:7" s="5" customFormat="1" ht="12.75" customHeight="1">
      <c r="B27" s="14" t="s">
        <v>29</v>
      </c>
      <c r="C27" s="4"/>
      <c r="D27" s="18"/>
      <c r="E27" s="18"/>
      <c r="F27" s="18"/>
      <c r="G27" s="18"/>
    </row>
    <row r="28" spans="2:7" s="5" customFormat="1" ht="12.75" customHeight="1">
      <c r="B28" s="13" t="s">
        <v>30</v>
      </c>
      <c r="C28" s="4">
        <v>320.11</v>
      </c>
      <c r="D28" s="18">
        <v>24893.62</v>
      </c>
      <c r="E28" s="18"/>
      <c r="F28" s="18">
        <v>48504.92</v>
      </c>
      <c r="G28" s="18"/>
    </row>
    <row r="29" spans="2:7" s="5" customFormat="1" ht="12.75" customHeight="1">
      <c r="B29" s="13" t="s">
        <v>31</v>
      </c>
      <c r="C29" s="4"/>
      <c r="D29" s="18"/>
      <c r="E29" s="18"/>
      <c r="F29" s="18"/>
      <c r="G29" s="18"/>
    </row>
    <row r="30" spans="2:7" s="5" customFormat="1" ht="12.75" customHeight="1">
      <c r="B30" s="13" t="s">
        <v>32</v>
      </c>
      <c r="C30" s="4"/>
      <c r="D30" s="18"/>
      <c r="E30" s="18"/>
      <c r="F30" s="18"/>
      <c r="G30" s="18"/>
    </row>
    <row r="31" spans="2:7" s="5" customFormat="1" ht="17.25" customHeight="1">
      <c r="B31" s="13" t="s">
        <v>49</v>
      </c>
      <c r="C31" s="4">
        <v>287172.38</v>
      </c>
      <c r="D31" s="18">
        <v>678262.71</v>
      </c>
      <c r="E31" s="18"/>
      <c r="F31" s="18">
        <v>702038.86</v>
      </c>
      <c r="G31" s="18"/>
    </row>
    <row r="32" spans="2:7" s="5" customFormat="1" ht="17.25" customHeight="1">
      <c r="B32" s="13" t="s">
        <v>53</v>
      </c>
      <c r="C32" s="4"/>
      <c r="D32" s="18"/>
      <c r="E32" s="18"/>
      <c r="F32" s="18">
        <v>1971.79</v>
      </c>
      <c r="G32" s="18"/>
    </row>
    <row r="33" spans="2:7" s="5" customFormat="1" ht="12.75" customHeight="1">
      <c r="B33" s="12" t="s">
        <v>10</v>
      </c>
      <c r="C33" s="4"/>
      <c r="D33" s="18"/>
      <c r="E33" s="17">
        <f>D35</f>
        <v>0</v>
      </c>
      <c r="F33" s="18"/>
      <c r="G33" s="17">
        <f>F35</f>
        <v>0</v>
      </c>
    </row>
    <row r="34" spans="2:7" s="5" customFormat="1" ht="12.75" customHeight="1">
      <c r="B34" s="13" t="s">
        <v>33</v>
      </c>
      <c r="C34" s="4"/>
      <c r="D34" s="18"/>
      <c r="E34" s="18"/>
      <c r="F34" s="18"/>
      <c r="G34" s="18"/>
    </row>
    <row r="35" spans="2:7" s="5" customFormat="1" ht="12.75" customHeight="1">
      <c r="B35" s="13" t="s">
        <v>34</v>
      </c>
      <c r="C35" s="4"/>
      <c r="D35" s="18">
        <v>0</v>
      </c>
      <c r="E35" s="18"/>
      <c r="F35" s="18"/>
      <c r="G35" s="18"/>
    </row>
    <row r="36" spans="2:7" s="5" customFormat="1" ht="12.75" customHeight="1">
      <c r="B36" s="13" t="s">
        <v>35</v>
      </c>
      <c r="C36" s="4"/>
      <c r="D36" s="18"/>
      <c r="E36" s="18"/>
      <c r="F36" s="18"/>
      <c r="G36" s="18"/>
    </row>
    <row r="37" spans="2:7" s="5" customFormat="1" ht="12.75" customHeight="1">
      <c r="B37" s="13" t="s">
        <v>36</v>
      </c>
      <c r="C37" s="4">
        <v>36.44</v>
      </c>
      <c r="D37" s="18"/>
      <c r="E37" s="18"/>
      <c r="F37" s="18"/>
      <c r="G37" s="18"/>
    </row>
    <row r="38" spans="2:7" s="5" customFormat="1" ht="12.75" customHeight="1">
      <c r="B38" s="12" t="s">
        <v>11</v>
      </c>
      <c r="C38" s="4"/>
      <c r="D38" s="18"/>
      <c r="E38" s="17">
        <f>D39</f>
        <v>11382.41</v>
      </c>
      <c r="F38" s="18"/>
      <c r="G38" s="17">
        <f>F39</f>
        <v>3000.06</v>
      </c>
    </row>
    <row r="39" spans="2:7" s="5" customFormat="1" ht="12.75" customHeight="1">
      <c r="B39" s="13" t="s">
        <v>37</v>
      </c>
      <c r="C39" s="4">
        <v>4642.56</v>
      </c>
      <c r="D39" s="18">
        <v>11382.41</v>
      </c>
      <c r="E39" s="18"/>
      <c r="F39" s="18">
        <v>3000.06</v>
      </c>
      <c r="G39" s="18"/>
    </row>
    <row r="40" spans="2:7" s="5" customFormat="1" ht="12.75" customHeight="1">
      <c r="B40" s="13" t="s">
        <v>38</v>
      </c>
      <c r="C40" s="4"/>
      <c r="D40" s="18"/>
      <c r="E40" s="18"/>
      <c r="F40" s="18"/>
      <c r="G40" s="18"/>
    </row>
    <row r="41" spans="2:7" s="5" customFormat="1" ht="12.75" customHeight="1">
      <c r="B41" s="13" t="s">
        <v>39</v>
      </c>
      <c r="C41" s="4"/>
      <c r="D41" s="18"/>
      <c r="E41" s="17"/>
      <c r="F41" s="18"/>
      <c r="G41" s="17">
        <v>317721.16</v>
      </c>
    </row>
    <row r="42" spans="2:7" s="5" customFormat="1" ht="12.75" customHeight="1">
      <c r="B42" s="12" t="s">
        <v>12</v>
      </c>
      <c r="C42" s="4"/>
      <c r="D42" s="18"/>
      <c r="E42" s="18"/>
      <c r="F42" s="18"/>
      <c r="G42" s="18"/>
    </row>
    <row r="43" spans="2:7" s="5" customFormat="1" ht="12.75" customHeight="1">
      <c r="B43" s="13" t="s">
        <v>40</v>
      </c>
      <c r="C43" s="4"/>
      <c r="D43" s="18"/>
      <c r="E43" s="18"/>
      <c r="F43" s="18"/>
      <c r="G43" s="18"/>
    </row>
    <row r="44" spans="2:7" s="5" customFormat="1" ht="12.75" customHeight="1">
      <c r="B44" s="13" t="s">
        <v>41</v>
      </c>
      <c r="C44" s="4"/>
      <c r="D44" s="18"/>
      <c r="E44" s="18"/>
      <c r="F44" s="18"/>
      <c r="G44" s="18"/>
    </row>
    <row r="45" spans="2:7" s="5" customFormat="1" ht="22.5" customHeight="1">
      <c r="B45" s="12" t="s">
        <v>48</v>
      </c>
      <c r="C45" s="4"/>
      <c r="D45" s="18"/>
      <c r="E45" s="22"/>
      <c r="F45" s="18"/>
      <c r="G45" s="22"/>
    </row>
    <row r="46" spans="2:7" s="5" customFormat="1" ht="25.5" customHeight="1">
      <c r="B46" s="13" t="s">
        <v>52</v>
      </c>
      <c r="C46" s="4"/>
      <c r="D46" s="18"/>
      <c r="E46" s="18"/>
      <c r="F46" s="18"/>
      <c r="G46" s="18"/>
    </row>
    <row r="47" spans="2:7" s="5" customFormat="1" ht="12.75" customHeight="1">
      <c r="B47" s="13" t="s">
        <v>42</v>
      </c>
      <c r="C47" s="4"/>
      <c r="D47" s="18"/>
      <c r="E47" s="18"/>
      <c r="F47" s="18"/>
      <c r="G47" s="18"/>
    </row>
    <row r="48" spans="2:7" s="5" customFormat="1" ht="12.75" customHeight="1">
      <c r="B48" s="13" t="s">
        <v>43</v>
      </c>
      <c r="C48" s="4"/>
      <c r="D48" s="18"/>
      <c r="E48" s="18"/>
      <c r="F48" s="18"/>
      <c r="G48" s="18"/>
    </row>
    <row r="49" spans="2:7" s="5" customFormat="1" ht="12.75" customHeight="1">
      <c r="B49" s="13" t="s">
        <v>44</v>
      </c>
      <c r="C49" s="4"/>
      <c r="D49" s="18"/>
      <c r="E49" s="17">
        <f>E19-E20+E24-E38</f>
        <v>356341.9499999998</v>
      </c>
      <c r="F49" s="18"/>
      <c r="G49" s="17">
        <f>G19-G20+G24-G38</f>
        <v>317721.1599999986</v>
      </c>
    </row>
    <row r="50" spans="2:7" s="5" customFormat="1" ht="12.75" customHeight="1">
      <c r="B50" s="12" t="s">
        <v>13</v>
      </c>
      <c r="C50" s="4"/>
      <c r="D50" s="18"/>
      <c r="E50" s="18"/>
      <c r="F50" s="18"/>
      <c r="G50" s="25">
        <v>26020.27</v>
      </c>
    </row>
    <row r="51" spans="2:7" s="5" customFormat="1" ht="12.75" customHeight="1">
      <c r="B51" s="12" t="s">
        <v>14</v>
      </c>
      <c r="C51" s="4"/>
      <c r="D51" s="18"/>
      <c r="E51" s="18"/>
      <c r="F51" s="18"/>
      <c r="G51" s="18"/>
    </row>
    <row r="52" spans="2:7" s="5" customFormat="1" ht="12.75" customHeight="1">
      <c r="B52" s="13" t="s">
        <v>45</v>
      </c>
      <c r="C52" s="4"/>
      <c r="D52" s="18"/>
      <c r="E52" s="17">
        <f>E49</f>
        <v>356341.9499999998</v>
      </c>
      <c r="F52" s="18"/>
      <c r="G52" s="17">
        <f>G49-G50</f>
        <v>291700.88999999856</v>
      </c>
    </row>
    <row r="53" spans="2:7" s="5" customFormat="1" ht="12.75" customHeight="1">
      <c r="B53" s="13" t="s">
        <v>46</v>
      </c>
      <c r="C53" s="4"/>
      <c r="D53" s="18"/>
      <c r="E53" s="18"/>
      <c r="F53" s="18"/>
      <c r="G53" s="18"/>
    </row>
    <row r="54" spans="2:7" ht="12.75" customHeight="1">
      <c r="B54" s="13" t="s">
        <v>47</v>
      </c>
      <c r="C54" s="6"/>
      <c r="D54" s="20"/>
      <c r="E54" s="20"/>
      <c r="F54" s="20"/>
      <c r="G54" s="20"/>
    </row>
    <row r="55" spans="2:7" ht="12.75" customHeight="1">
      <c r="B55" s="23"/>
      <c r="C55" s="24"/>
      <c r="D55" s="24"/>
      <c r="E55" s="24"/>
      <c r="F55" s="24"/>
      <c r="G55" s="24"/>
    </row>
    <row r="56" spans="2:7" s="8" customFormat="1" ht="15.75" customHeight="1">
      <c r="B56" s="26" t="s">
        <v>54</v>
      </c>
      <c r="C56" s="26"/>
      <c r="D56" s="26"/>
      <c r="E56" s="26"/>
      <c r="F56" s="26"/>
      <c r="G56" s="26"/>
    </row>
    <row r="57" spans="2:7" s="8" customFormat="1" ht="12.75" customHeight="1">
      <c r="B57" s="26" t="s">
        <v>55</v>
      </c>
      <c r="C57" s="26"/>
      <c r="D57" s="26"/>
      <c r="E57" s="26"/>
      <c r="F57" s="26"/>
      <c r="G57" s="26"/>
    </row>
    <row r="58" spans="2:3" ht="12.75" customHeight="1">
      <c r="B58" s="15"/>
      <c r="C58" s="9"/>
    </row>
  </sheetData>
  <sheetProtection/>
  <mergeCells count="9">
    <mergeCell ref="B57:G57"/>
    <mergeCell ref="D3:E3"/>
    <mergeCell ref="B2:G2"/>
    <mergeCell ref="B1:G1"/>
    <mergeCell ref="F3:G3"/>
    <mergeCell ref="F4:G4"/>
    <mergeCell ref="D4:E4"/>
    <mergeCell ref="B56:G56"/>
    <mergeCell ref="B24:B25"/>
  </mergeCells>
  <printOptions/>
  <pageMargins left="1.1023622047244095" right="0" top="0.2755905511811024" bottom="0.31496062992125984" header="0.6692913385826772" footer="0.472440944881889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OZKAN-PC</cp:lastModifiedBy>
  <cp:lastPrinted>2016-03-28T09:19:22Z</cp:lastPrinted>
  <dcterms:created xsi:type="dcterms:W3CDTF">2010-05-28T13:17:49Z</dcterms:created>
  <dcterms:modified xsi:type="dcterms:W3CDTF">2016-05-04T14:12:26Z</dcterms:modified>
  <cp:category/>
  <cp:version/>
  <cp:contentType/>
  <cp:contentStatus/>
</cp:coreProperties>
</file>